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44" windowWidth="22056" windowHeight="9396"/>
  </bookViews>
  <sheets>
    <sheet name="資金繰り表" sheetId="1" r:id="rId1"/>
  </sheets>
  <definedNames>
    <definedName name="_xlnm.Print_Area" localSheetId="0">資金繰り表!$A$1:$R$45</definedName>
  </definedNames>
  <calcPr calcId="145621"/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K11" i="1"/>
  <c r="L11" i="1"/>
  <c r="M11" i="1"/>
  <c r="N11" i="1"/>
  <c r="O11" i="1"/>
  <c r="P11" i="1"/>
  <c r="R30" i="1" l="1"/>
  <c r="R31" i="1"/>
  <c r="Q28" i="1"/>
  <c r="Q29" i="1"/>
  <c r="Q30" i="1"/>
  <c r="Q31" i="1"/>
  <c r="Q32" i="1"/>
  <c r="Q34" i="1"/>
  <c r="Q35" i="1"/>
  <c r="Q36" i="1"/>
  <c r="Q37" i="1"/>
  <c r="Q38" i="1"/>
  <c r="Q39" i="1"/>
  <c r="Q40" i="1"/>
  <c r="Q13" i="1"/>
  <c r="Q14" i="1"/>
  <c r="Q15" i="1"/>
  <c r="Q16" i="1"/>
  <c r="Q17" i="1"/>
  <c r="Q18" i="1"/>
  <c r="Q20" i="1"/>
  <c r="Q21" i="1"/>
  <c r="Q22" i="1"/>
  <c r="Q23" i="1"/>
  <c r="Q24" i="1"/>
  <c r="Q25" i="1"/>
  <c r="Q6" i="1"/>
  <c r="Q7" i="1"/>
  <c r="Q8" i="1"/>
  <c r="Q9" i="1"/>
  <c r="Q10" i="1"/>
  <c r="P41" i="1" l="1"/>
  <c r="O41" i="1"/>
  <c r="N41" i="1"/>
  <c r="M41" i="1"/>
  <c r="L41" i="1"/>
  <c r="K41" i="1"/>
  <c r="J41" i="1"/>
  <c r="I41" i="1"/>
  <c r="H41" i="1"/>
  <c r="G41" i="1"/>
  <c r="F41" i="1"/>
  <c r="E41" i="1"/>
  <c r="R40" i="1"/>
  <c r="R39" i="1"/>
  <c r="R38" i="1"/>
  <c r="R37" i="1"/>
  <c r="R36" i="1"/>
  <c r="R35" i="1"/>
  <c r="R34" i="1"/>
  <c r="P33" i="1"/>
  <c r="P42" i="1" s="1"/>
  <c r="O33" i="1"/>
  <c r="O42" i="1" s="1"/>
  <c r="N33" i="1"/>
  <c r="N42" i="1" s="1"/>
  <c r="M33" i="1"/>
  <c r="M42" i="1" s="1"/>
  <c r="L33" i="1"/>
  <c r="L42" i="1" s="1"/>
  <c r="K33" i="1"/>
  <c r="K42" i="1" s="1"/>
  <c r="J33" i="1"/>
  <c r="J42" i="1" s="1"/>
  <c r="I33" i="1"/>
  <c r="I42" i="1" s="1"/>
  <c r="H33" i="1"/>
  <c r="H42" i="1" s="1"/>
  <c r="G33" i="1"/>
  <c r="G42" i="1" s="1"/>
  <c r="F33" i="1"/>
  <c r="F42" i="1" s="1"/>
  <c r="E33" i="1"/>
  <c r="R32" i="1"/>
  <c r="R29" i="1"/>
  <c r="R28" i="1"/>
  <c r="R25" i="1"/>
  <c r="R24" i="1"/>
  <c r="R23" i="1"/>
  <c r="R22" i="1"/>
  <c r="R21" i="1"/>
  <c r="R20" i="1"/>
  <c r="P26" i="1"/>
  <c r="O26" i="1"/>
  <c r="N26" i="1"/>
  <c r="M26" i="1"/>
  <c r="L26" i="1"/>
  <c r="K26" i="1"/>
  <c r="J26" i="1"/>
  <c r="I26" i="1"/>
  <c r="H26" i="1"/>
  <c r="G26" i="1"/>
  <c r="F26" i="1"/>
  <c r="R18" i="1"/>
  <c r="R17" i="1"/>
  <c r="R16" i="1"/>
  <c r="R15" i="1"/>
  <c r="R14" i="1"/>
  <c r="R13" i="1"/>
  <c r="R12" i="1"/>
  <c r="Q12" i="1"/>
  <c r="O27" i="1"/>
  <c r="O43" i="1" s="1"/>
  <c r="M27" i="1"/>
  <c r="M43" i="1" s="1"/>
  <c r="K27" i="1"/>
  <c r="K43" i="1" s="1"/>
  <c r="I27" i="1"/>
  <c r="I43" i="1" s="1"/>
  <c r="G27" i="1"/>
  <c r="E11" i="1"/>
  <c r="R10" i="1"/>
  <c r="R9" i="1"/>
  <c r="R8" i="1"/>
  <c r="R7" i="1"/>
  <c r="R6" i="1"/>
  <c r="R5" i="1"/>
  <c r="Q5" i="1"/>
  <c r="R33" i="1" l="1"/>
  <c r="Q33" i="1"/>
  <c r="R41" i="1"/>
  <c r="Q41" i="1"/>
  <c r="E26" i="1"/>
  <c r="Q26" i="1" s="1"/>
  <c r="Q19" i="1"/>
  <c r="G43" i="1"/>
  <c r="F27" i="1"/>
  <c r="F43" i="1" s="1"/>
  <c r="H27" i="1"/>
  <c r="H43" i="1" s="1"/>
  <c r="J27" i="1"/>
  <c r="J43" i="1" s="1"/>
  <c r="L27" i="1"/>
  <c r="L43" i="1" s="1"/>
  <c r="N27" i="1"/>
  <c r="N43" i="1" s="1"/>
  <c r="P27" i="1"/>
  <c r="P43" i="1" s="1"/>
  <c r="R11" i="1"/>
  <c r="R19" i="1"/>
  <c r="E42" i="1"/>
  <c r="Q42" i="1" s="1"/>
  <c r="Q11" i="1"/>
  <c r="R26" i="1" l="1"/>
  <c r="E27" i="1"/>
  <c r="E43" i="1" s="1"/>
  <c r="Q43" i="1" s="1"/>
  <c r="R42" i="1"/>
  <c r="Q27" i="1" l="1"/>
  <c r="R27" i="1"/>
  <c r="E44" i="1"/>
  <c r="R43" i="1"/>
  <c r="F4" i="1" l="1"/>
  <c r="F44" i="1" s="1"/>
  <c r="G4" i="1" s="1"/>
  <c r="G44" i="1" s="1"/>
  <c r="H4" i="1" s="1"/>
  <c r="H44" i="1" s="1"/>
  <c r="I4" i="1" s="1"/>
  <c r="I44" i="1" s="1"/>
  <c r="J4" i="1" s="1"/>
  <c r="J44" i="1" s="1"/>
  <c r="K4" i="1" s="1"/>
  <c r="K44" i="1" s="1"/>
  <c r="L4" i="1" s="1"/>
  <c r="L44" i="1" s="1"/>
  <c r="M4" i="1" s="1"/>
  <c r="M44" i="1" s="1"/>
  <c r="N4" i="1" s="1"/>
  <c r="N44" i="1" s="1"/>
  <c r="O4" i="1" s="1"/>
  <c r="O44" i="1" s="1"/>
  <c r="P4" i="1" s="1"/>
  <c r="P44" i="1" s="1"/>
</calcChain>
</file>

<file path=xl/comments1.xml><?xml version="1.0" encoding="utf-8"?>
<comments xmlns="http://schemas.openxmlformats.org/spreadsheetml/2006/main">
  <authors>
    <author>野口 功治</author>
  </authors>
  <commentList>
    <comment ref="E3" authorId="0">
      <text>
        <r>
          <rPr>
            <sz val="9"/>
            <color indexed="81"/>
            <rFont val="ＭＳ Ｐゴシック"/>
            <family val="3"/>
            <charset val="128"/>
          </rPr>
          <t>一般的には実績と予算と半年で編集します。</t>
        </r>
      </text>
    </comment>
    <comment ref="E4" authorId="0">
      <text>
        <r>
          <rPr>
            <sz val="9"/>
            <color indexed="81"/>
            <rFont val="ＭＳ Ｐゴシック"/>
            <family val="3"/>
            <charset val="128"/>
          </rPr>
          <t>スタート
ここから入力します。</t>
        </r>
      </text>
    </comment>
    <comment ref="D5" authorId="0">
      <text>
        <r>
          <rPr>
            <sz val="9"/>
            <color indexed="81"/>
            <rFont val="ＭＳ Ｐゴシック"/>
            <family val="3"/>
            <charset val="128"/>
          </rPr>
          <t>適当な項目を編集します。
行が足りない場合は右クリックで行の挿入できます。</t>
        </r>
      </text>
    </comment>
  </commentList>
</comments>
</file>

<file path=xl/sharedStrings.xml><?xml version="1.0" encoding="utf-8"?>
<sst xmlns="http://schemas.openxmlformats.org/spreadsheetml/2006/main" count="62" uniqueCount="50">
  <si>
    <r>
      <t>10</t>
    </r>
    <r>
      <rPr>
        <b/>
        <sz val="9"/>
        <color theme="0"/>
        <rFont val="Arial Unicode MS"/>
        <family val="3"/>
        <charset val="128"/>
      </rPr>
      <t>月</t>
    </r>
    <rPh sb="2" eb="3">
      <t>ツキ</t>
    </rPh>
    <phoneticPr fontId="3"/>
  </si>
  <si>
    <r>
      <t>11</t>
    </r>
    <r>
      <rPr>
        <b/>
        <sz val="9"/>
        <color theme="0"/>
        <rFont val="Arial Unicode MS"/>
        <family val="3"/>
        <charset val="128"/>
      </rPr>
      <t>月</t>
    </r>
  </si>
  <si>
    <r>
      <t>12</t>
    </r>
    <r>
      <rPr>
        <b/>
        <sz val="9"/>
        <color theme="0"/>
        <rFont val="Arial Unicode MS"/>
        <family val="3"/>
        <charset val="128"/>
      </rPr>
      <t>月</t>
    </r>
  </si>
  <si>
    <r>
      <t>1</t>
    </r>
    <r>
      <rPr>
        <b/>
        <sz val="9"/>
        <color theme="0"/>
        <rFont val="Arial Unicode MS"/>
        <family val="3"/>
        <charset val="128"/>
      </rPr>
      <t>月</t>
    </r>
  </si>
  <si>
    <r>
      <t>2</t>
    </r>
    <r>
      <rPr>
        <b/>
        <sz val="9"/>
        <color theme="0"/>
        <rFont val="Arial Unicode MS"/>
        <family val="3"/>
        <charset val="128"/>
      </rPr>
      <t>月</t>
    </r>
  </si>
  <si>
    <r>
      <t>3</t>
    </r>
    <r>
      <rPr>
        <b/>
        <sz val="9"/>
        <color theme="0"/>
        <rFont val="Arial Unicode MS"/>
        <family val="3"/>
        <charset val="128"/>
      </rPr>
      <t>月</t>
    </r>
  </si>
  <si>
    <r>
      <t>4</t>
    </r>
    <r>
      <rPr>
        <b/>
        <sz val="9"/>
        <color theme="0"/>
        <rFont val="Arial Unicode MS"/>
        <family val="3"/>
        <charset val="128"/>
      </rPr>
      <t>月</t>
    </r>
  </si>
  <si>
    <r>
      <t>5</t>
    </r>
    <r>
      <rPr>
        <b/>
        <sz val="9"/>
        <color theme="0"/>
        <rFont val="Arial Unicode MS"/>
        <family val="3"/>
        <charset val="128"/>
      </rPr>
      <t>月</t>
    </r>
  </si>
  <si>
    <r>
      <t>6</t>
    </r>
    <r>
      <rPr>
        <b/>
        <sz val="9"/>
        <color theme="0"/>
        <rFont val="Arial Unicode MS"/>
        <family val="3"/>
        <charset val="128"/>
      </rPr>
      <t>月</t>
    </r>
  </si>
  <si>
    <r>
      <t>7</t>
    </r>
    <r>
      <rPr>
        <b/>
        <sz val="9"/>
        <color theme="0"/>
        <rFont val="Arial Unicode MS"/>
        <family val="3"/>
        <charset val="128"/>
      </rPr>
      <t>月</t>
    </r>
  </si>
  <si>
    <r>
      <t>8</t>
    </r>
    <r>
      <rPr>
        <b/>
        <sz val="9"/>
        <color theme="0"/>
        <rFont val="Arial Unicode MS"/>
        <family val="3"/>
        <charset val="128"/>
      </rPr>
      <t>月</t>
    </r>
  </si>
  <si>
    <r>
      <t>9</t>
    </r>
    <r>
      <rPr>
        <b/>
        <sz val="9"/>
        <color theme="0"/>
        <rFont val="Arial Unicode MS"/>
        <family val="3"/>
        <charset val="128"/>
      </rPr>
      <t>月</t>
    </r>
  </si>
  <si>
    <r>
      <rPr>
        <sz val="9"/>
        <rFont val="Arial Unicode MS"/>
        <family val="3"/>
        <charset val="128"/>
      </rPr>
      <t>実績</t>
    </r>
    <rPh sb="0" eb="2">
      <t>ジッセキ</t>
    </rPh>
    <phoneticPr fontId="3"/>
  </si>
  <si>
    <r>
      <rPr>
        <sz val="9"/>
        <rFont val="Arial Unicode MS"/>
        <family val="3"/>
        <charset val="128"/>
      </rPr>
      <t>予算</t>
    </r>
    <rPh sb="0" eb="2">
      <t>ヨサン</t>
    </rPh>
    <phoneticPr fontId="3"/>
  </si>
  <si>
    <r>
      <rPr>
        <sz val="9"/>
        <rFont val="Arial Unicode MS"/>
        <family val="3"/>
        <charset val="128"/>
      </rPr>
      <t>前月繰越</t>
    </r>
    <rPh sb="0" eb="1">
      <t>ゼン</t>
    </rPh>
    <rPh sb="1" eb="2">
      <t>ツキ</t>
    </rPh>
    <rPh sb="2" eb="4">
      <t>クリコシ</t>
    </rPh>
    <phoneticPr fontId="3"/>
  </si>
  <si>
    <r>
      <rPr>
        <sz val="9"/>
        <rFont val="Arial Unicode MS"/>
        <family val="3"/>
        <charset val="128"/>
      </rPr>
      <t>営</t>
    </r>
    <r>
      <rPr>
        <sz val="9"/>
        <rFont val="Arial"/>
        <family val="2"/>
      </rPr>
      <t xml:space="preserve"> </t>
    </r>
    <r>
      <rPr>
        <sz val="9"/>
        <rFont val="Arial Unicode MS"/>
        <family val="3"/>
        <charset val="128"/>
      </rPr>
      <t>業</t>
    </r>
    <r>
      <rPr>
        <sz val="9"/>
        <rFont val="Arial"/>
        <family val="2"/>
      </rPr>
      <t xml:space="preserve"> </t>
    </r>
    <r>
      <rPr>
        <sz val="9"/>
        <rFont val="Arial Unicode MS"/>
        <family val="3"/>
        <charset val="128"/>
      </rPr>
      <t>収</t>
    </r>
    <r>
      <rPr>
        <sz val="9"/>
        <rFont val="Arial"/>
        <family val="2"/>
      </rPr>
      <t xml:space="preserve"> </t>
    </r>
    <r>
      <rPr>
        <sz val="9"/>
        <rFont val="Arial Unicode MS"/>
        <family val="3"/>
        <charset val="128"/>
      </rPr>
      <t>支</t>
    </r>
    <rPh sb="0" eb="1">
      <t>エイ</t>
    </rPh>
    <rPh sb="2" eb="3">
      <t>ギョウ</t>
    </rPh>
    <rPh sb="4" eb="5">
      <t>オサム</t>
    </rPh>
    <rPh sb="6" eb="7">
      <t>シ</t>
    </rPh>
    <phoneticPr fontId="3"/>
  </si>
  <si>
    <r>
      <rPr>
        <sz val="9"/>
        <color indexed="8"/>
        <rFont val="Arial Unicode MS"/>
        <family val="3"/>
        <charset val="128"/>
      </rPr>
      <t>収入</t>
    </r>
    <rPh sb="0" eb="2">
      <t>シュウニュウ</t>
    </rPh>
    <phoneticPr fontId="3"/>
  </si>
  <si>
    <r>
      <rPr>
        <sz val="9"/>
        <color indexed="8"/>
        <rFont val="Arial Unicode MS"/>
        <family val="3"/>
        <charset val="128"/>
      </rPr>
      <t>現金売上</t>
    </r>
    <rPh sb="0" eb="2">
      <t>ゲンキン</t>
    </rPh>
    <rPh sb="2" eb="4">
      <t>ウリアゲ</t>
    </rPh>
    <phoneticPr fontId="3"/>
  </si>
  <si>
    <r>
      <rPr>
        <sz val="9"/>
        <color indexed="8"/>
        <rFont val="Arial Unicode MS"/>
        <family val="3"/>
        <charset val="128"/>
      </rPr>
      <t>売掛金回収</t>
    </r>
    <rPh sb="0" eb="2">
      <t>ウリカケ</t>
    </rPh>
    <rPh sb="2" eb="3">
      <t>キン</t>
    </rPh>
    <rPh sb="3" eb="5">
      <t>カイシュウ</t>
    </rPh>
    <phoneticPr fontId="3"/>
  </si>
  <si>
    <r>
      <rPr>
        <sz val="9"/>
        <color indexed="8"/>
        <rFont val="Arial Unicode MS"/>
        <family val="3"/>
        <charset val="128"/>
      </rPr>
      <t>前受金入金</t>
    </r>
    <rPh sb="0" eb="3">
      <t>マエウケキン</t>
    </rPh>
    <rPh sb="3" eb="5">
      <t>ニュウキン</t>
    </rPh>
    <phoneticPr fontId="3"/>
  </si>
  <si>
    <r>
      <rPr>
        <sz val="9"/>
        <color indexed="8"/>
        <rFont val="Arial Unicode MS"/>
        <family val="3"/>
        <charset val="128"/>
      </rPr>
      <t>受取手形期日入金</t>
    </r>
    <rPh sb="0" eb="2">
      <t>ウケトリ</t>
    </rPh>
    <rPh sb="2" eb="4">
      <t>テガタ</t>
    </rPh>
    <rPh sb="4" eb="6">
      <t>キジツ</t>
    </rPh>
    <rPh sb="6" eb="8">
      <t>ニュウキン</t>
    </rPh>
    <phoneticPr fontId="3"/>
  </si>
  <si>
    <r>
      <rPr>
        <sz val="9"/>
        <color indexed="8"/>
        <rFont val="Arial Unicode MS"/>
        <family val="3"/>
        <charset val="128"/>
      </rPr>
      <t>手形割引</t>
    </r>
    <rPh sb="0" eb="2">
      <t>テガタ</t>
    </rPh>
    <rPh sb="2" eb="4">
      <t>ワリビキ</t>
    </rPh>
    <phoneticPr fontId="3"/>
  </si>
  <si>
    <r>
      <rPr>
        <sz val="9"/>
        <color indexed="8"/>
        <rFont val="Arial Unicode MS"/>
        <family val="3"/>
        <charset val="128"/>
      </rPr>
      <t>支出</t>
    </r>
    <rPh sb="0" eb="2">
      <t>シシュツ</t>
    </rPh>
    <phoneticPr fontId="3"/>
  </si>
  <si>
    <r>
      <rPr>
        <sz val="9"/>
        <color indexed="8"/>
        <rFont val="Arial Unicode MS"/>
        <family val="3"/>
        <charset val="128"/>
      </rPr>
      <t>現金仕入</t>
    </r>
    <rPh sb="0" eb="2">
      <t>ゲンキン</t>
    </rPh>
    <rPh sb="2" eb="4">
      <t>シイレ</t>
    </rPh>
    <phoneticPr fontId="3"/>
  </si>
  <si>
    <r>
      <rPr>
        <sz val="9"/>
        <color indexed="8"/>
        <rFont val="Arial Unicode MS"/>
        <family val="3"/>
        <charset val="128"/>
      </rPr>
      <t>前払金支払</t>
    </r>
    <rPh sb="0" eb="2">
      <t>マエバラ</t>
    </rPh>
    <rPh sb="2" eb="3">
      <t>キン</t>
    </rPh>
    <rPh sb="3" eb="5">
      <t>シハライ</t>
    </rPh>
    <phoneticPr fontId="3"/>
  </si>
  <si>
    <r>
      <rPr>
        <sz val="9"/>
        <color indexed="8"/>
        <rFont val="Arial Unicode MS"/>
        <family val="3"/>
        <charset val="128"/>
      </rPr>
      <t>買掛金支払</t>
    </r>
    <rPh sb="0" eb="3">
      <t>カイカケキン</t>
    </rPh>
    <rPh sb="3" eb="5">
      <t>シハライ</t>
    </rPh>
    <phoneticPr fontId="3"/>
  </si>
  <si>
    <r>
      <rPr>
        <sz val="9"/>
        <color indexed="8"/>
        <rFont val="Arial Unicode MS"/>
        <family val="3"/>
        <charset val="128"/>
      </rPr>
      <t>外注費</t>
    </r>
    <rPh sb="0" eb="3">
      <t>ガイチュウヒ</t>
    </rPh>
    <phoneticPr fontId="3"/>
  </si>
  <si>
    <r>
      <rPr>
        <sz val="9"/>
        <color indexed="8"/>
        <rFont val="Arial Unicode MS"/>
        <family val="3"/>
        <charset val="128"/>
      </rPr>
      <t>人件費支払</t>
    </r>
    <rPh sb="3" eb="5">
      <t>シハライ</t>
    </rPh>
    <phoneticPr fontId="3"/>
  </si>
  <si>
    <r>
      <rPr>
        <sz val="9"/>
        <color indexed="8"/>
        <rFont val="Arial Unicode MS"/>
        <family val="3"/>
        <charset val="128"/>
      </rPr>
      <t>役員報酬</t>
    </r>
    <rPh sb="0" eb="2">
      <t>ヤクイン</t>
    </rPh>
    <rPh sb="2" eb="4">
      <t>ホウシュウ</t>
    </rPh>
    <phoneticPr fontId="4"/>
  </si>
  <si>
    <r>
      <rPr>
        <sz val="9"/>
        <color indexed="8"/>
        <rFont val="Arial Unicode MS"/>
        <family val="3"/>
        <charset val="128"/>
      </rPr>
      <t>社会保険等</t>
    </r>
    <rPh sb="0" eb="2">
      <t>シャカイ</t>
    </rPh>
    <rPh sb="2" eb="4">
      <t>ホケン</t>
    </rPh>
    <rPh sb="4" eb="5">
      <t>トウ</t>
    </rPh>
    <phoneticPr fontId="3"/>
  </si>
  <si>
    <r>
      <rPr>
        <sz val="9"/>
        <rFont val="Arial Unicode MS"/>
        <family val="3"/>
        <charset val="128"/>
      </rPr>
      <t>旅費交通費</t>
    </r>
    <rPh sb="0" eb="2">
      <t>リョヒ</t>
    </rPh>
    <rPh sb="2" eb="5">
      <t>コウツウヒ</t>
    </rPh>
    <phoneticPr fontId="3"/>
  </si>
  <si>
    <r>
      <rPr>
        <sz val="9"/>
        <rFont val="Arial Unicode MS"/>
        <family val="3"/>
        <charset val="128"/>
      </rPr>
      <t>消耗品</t>
    </r>
    <rPh sb="0" eb="2">
      <t>ショウモウ</t>
    </rPh>
    <rPh sb="2" eb="3">
      <t>ヒン</t>
    </rPh>
    <phoneticPr fontId="3"/>
  </si>
  <si>
    <r>
      <rPr>
        <sz val="9"/>
        <rFont val="Arial Unicode MS"/>
        <family val="3"/>
        <charset val="128"/>
      </rPr>
      <t>水道光熱費</t>
    </r>
    <rPh sb="0" eb="2">
      <t>スイドウ</t>
    </rPh>
    <rPh sb="2" eb="5">
      <t>コウネツヒ</t>
    </rPh>
    <phoneticPr fontId="3"/>
  </si>
  <si>
    <r>
      <rPr>
        <sz val="9"/>
        <rFont val="Arial Unicode MS"/>
        <family val="3"/>
        <charset val="128"/>
      </rPr>
      <t>家賃</t>
    </r>
    <rPh sb="0" eb="2">
      <t>ヤチン</t>
    </rPh>
    <phoneticPr fontId="3"/>
  </si>
  <si>
    <r>
      <rPr>
        <sz val="9"/>
        <rFont val="Arial Unicode MS"/>
        <family val="3"/>
        <charset val="128"/>
      </rPr>
      <t>営　業　外　収　支</t>
    </r>
    <rPh sb="0" eb="1">
      <t>エイ</t>
    </rPh>
    <rPh sb="2" eb="3">
      <t>ギョウ</t>
    </rPh>
    <rPh sb="4" eb="5">
      <t>ソト</t>
    </rPh>
    <rPh sb="6" eb="7">
      <t>オサム</t>
    </rPh>
    <rPh sb="8" eb="9">
      <t>シ</t>
    </rPh>
    <phoneticPr fontId="3"/>
  </si>
  <si>
    <r>
      <rPr>
        <sz val="9"/>
        <color indexed="8"/>
        <rFont val="Arial Unicode MS"/>
        <family val="3"/>
        <charset val="128"/>
      </rPr>
      <t>借入金返済</t>
    </r>
    <r>
      <rPr>
        <sz val="9"/>
        <color indexed="8"/>
        <rFont val="Arial"/>
        <family val="2"/>
      </rPr>
      <t>1</t>
    </r>
    <rPh sb="0" eb="2">
      <t>カリイレ</t>
    </rPh>
    <rPh sb="2" eb="3">
      <t>キン</t>
    </rPh>
    <rPh sb="3" eb="5">
      <t>ヘンサイ</t>
    </rPh>
    <phoneticPr fontId="3"/>
  </si>
  <si>
    <r>
      <rPr>
        <sz val="9"/>
        <color indexed="8"/>
        <rFont val="Arial Unicode MS"/>
        <family val="3"/>
        <charset val="128"/>
      </rPr>
      <t>借入金返済</t>
    </r>
    <r>
      <rPr>
        <sz val="9"/>
        <color indexed="8"/>
        <rFont val="Arial"/>
        <family val="2"/>
      </rPr>
      <t>2</t>
    </r>
    <rPh sb="0" eb="2">
      <t>カリイレ</t>
    </rPh>
    <rPh sb="2" eb="3">
      <t>キン</t>
    </rPh>
    <rPh sb="3" eb="5">
      <t>ヘンサイ</t>
    </rPh>
    <phoneticPr fontId="3"/>
  </si>
  <si>
    <r>
      <rPr>
        <sz val="9"/>
        <rFont val="Arial Unicode MS"/>
        <family val="3"/>
        <charset val="128"/>
      </rPr>
      <t>保証金拠出</t>
    </r>
  </si>
  <si>
    <r>
      <rPr>
        <sz val="9"/>
        <color indexed="8"/>
        <rFont val="Arial Unicode MS"/>
        <family val="3"/>
        <charset val="128"/>
      </rPr>
      <t>法人税</t>
    </r>
    <rPh sb="0" eb="3">
      <t>ホウジンゼイ</t>
    </rPh>
    <phoneticPr fontId="3"/>
  </si>
  <si>
    <r>
      <rPr>
        <sz val="9"/>
        <color indexed="8"/>
        <rFont val="Arial Unicode MS"/>
        <family val="3"/>
        <charset val="128"/>
      </rPr>
      <t>消費税</t>
    </r>
    <rPh sb="0" eb="3">
      <t>ショウヒゼイ</t>
    </rPh>
    <phoneticPr fontId="3"/>
  </si>
  <si>
    <r>
      <rPr>
        <sz val="9"/>
        <rFont val="Arial Unicode MS"/>
        <family val="3"/>
        <charset val="128"/>
      </rPr>
      <t>翌月繰越</t>
    </r>
    <rPh sb="0" eb="2">
      <t>ヨクゲツ</t>
    </rPh>
    <rPh sb="2" eb="4">
      <t>クリコシ</t>
    </rPh>
    <phoneticPr fontId="3"/>
  </si>
  <si>
    <r>
      <rPr>
        <b/>
        <sz val="9"/>
        <color theme="1" tint="0.499984740745262"/>
        <rFont val="Arial Unicode MS"/>
        <family val="3"/>
        <charset val="128"/>
      </rPr>
      <t>計</t>
    </r>
    <rPh sb="0" eb="1">
      <t>ケイ</t>
    </rPh>
    <phoneticPr fontId="3"/>
  </si>
  <si>
    <r>
      <rPr>
        <sz val="9"/>
        <color theme="1" tint="0.499984740745262"/>
        <rFont val="Arial Unicode MS"/>
        <family val="3"/>
        <charset val="128"/>
      </rPr>
      <t>月間平均</t>
    </r>
    <rPh sb="0" eb="2">
      <t>ゲッカン</t>
    </rPh>
    <rPh sb="2" eb="4">
      <t>ヘイキン</t>
    </rPh>
    <phoneticPr fontId="3"/>
  </si>
  <si>
    <r>
      <rPr>
        <b/>
        <sz val="11"/>
        <rFont val="Meiryo UI"/>
        <family val="3"/>
        <charset val="128"/>
      </rPr>
      <t>資　金　繰　り　表</t>
    </r>
    <rPh sb="0" eb="1">
      <t>シ</t>
    </rPh>
    <rPh sb="2" eb="3">
      <t>キン</t>
    </rPh>
    <rPh sb="4" eb="5">
      <t>グ</t>
    </rPh>
    <rPh sb="8" eb="9">
      <t>ヒョウ</t>
    </rPh>
    <phoneticPr fontId="3"/>
  </si>
  <si>
    <r>
      <rPr>
        <sz val="9"/>
        <rFont val="Arial Unicode MS"/>
        <family val="3"/>
        <charset val="128"/>
      </rPr>
      <t>単位（円）</t>
    </r>
    <rPh sb="0" eb="2">
      <t>タンイ</t>
    </rPh>
    <rPh sb="3" eb="4">
      <t>エン</t>
    </rPh>
    <phoneticPr fontId="3"/>
  </si>
  <si>
    <r>
      <rPr>
        <sz val="9"/>
        <color theme="0"/>
        <rFont val="Arial Unicode MS"/>
        <family val="3"/>
        <charset val="128"/>
      </rPr>
      <t>収支</t>
    </r>
    <rPh sb="0" eb="1">
      <t>オサム</t>
    </rPh>
    <rPh sb="1" eb="2">
      <t>シ</t>
    </rPh>
    <phoneticPr fontId="3"/>
  </si>
  <si>
    <r>
      <rPr>
        <sz val="8"/>
        <color indexed="8"/>
        <rFont val="メイリオ"/>
        <family val="3"/>
        <charset val="128"/>
      </rPr>
      <t>その他</t>
    </r>
    <rPh sb="2" eb="3">
      <t>タ</t>
    </rPh>
    <phoneticPr fontId="3"/>
  </si>
  <si>
    <r>
      <rPr>
        <sz val="9"/>
        <rFont val="ＭＳ Ｐゴシック"/>
        <family val="3"/>
        <charset val="128"/>
      </rPr>
      <t>実績／予算</t>
    </r>
    <rPh sb="0" eb="2">
      <t>ジッセキ</t>
    </rPh>
    <rPh sb="3" eb="5">
      <t>ヨサン</t>
    </rPh>
    <phoneticPr fontId="3"/>
  </si>
  <si>
    <t>短期借入金</t>
    <rPh sb="0" eb="2">
      <t>タンキ</t>
    </rPh>
    <rPh sb="2" eb="4">
      <t>カリイレ</t>
    </rPh>
    <rPh sb="4" eb="5">
      <t>キン</t>
    </rPh>
    <phoneticPr fontId="3"/>
  </si>
  <si>
    <t>長期借入金</t>
    <rPh sb="0" eb="2">
      <t>チョウキ</t>
    </rPh>
    <rPh sb="2" eb="4">
      <t>カリイレ</t>
    </rPh>
    <rPh sb="4" eb="5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</si>
</sst>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Arial Unicode MS"/>
      <family val="3"/>
      <charset val="128"/>
    </font>
    <font>
      <b/>
      <sz val="9"/>
      <color theme="0"/>
      <name val="Arial Unicode MS"/>
      <family val="3"/>
      <charset val="128"/>
    </font>
    <font>
      <sz val="9"/>
      <color indexed="8"/>
      <name val="Arial Unicode MS"/>
      <family val="3"/>
      <charset val="128"/>
    </font>
    <font>
      <sz val="9"/>
      <color theme="1" tint="0.499984740745262"/>
      <name val="Arial Unicode MS"/>
      <family val="3"/>
      <charset val="128"/>
    </font>
    <font>
      <sz val="1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sz val="9"/>
      <name val="Arial"/>
      <family val="2"/>
    </font>
    <font>
      <sz val="9"/>
      <color theme="1" tint="0.499984740745262"/>
      <name val="Arial"/>
      <family val="2"/>
    </font>
    <font>
      <sz val="9"/>
      <color indexed="8"/>
      <name val="Arial"/>
      <family val="2"/>
    </font>
    <font>
      <sz val="9"/>
      <color theme="0"/>
      <name val="Arial"/>
      <family val="2"/>
    </font>
    <font>
      <sz val="9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9"/>
      <color theme="1" tint="0.499984740745262"/>
      <name val="Arial"/>
      <family val="2"/>
    </font>
    <font>
      <b/>
      <sz val="9"/>
      <color theme="1" tint="0.499984740745262"/>
      <name val="Arial Unicode MS"/>
      <family val="3"/>
      <charset val="128"/>
    </font>
    <font>
      <sz val="9"/>
      <name val="ＭＳ Ｐゴシック"/>
      <family val="3"/>
      <charset val="128"/>
    </font>
    <font>
      <b/>
      <sz val="11"/>
      <name val="Arial"/>
      <family val="2"/>
    </font>
    <font>
      <b/>
      <sz val="11"/>
      <name val="Meiryo UI"/>
      <family val="3"/>
      <charset val="128"/>
    </font>
    <font>
      <sz val="9"/>
      <color theme="0"/>
      <name val="Arial Unicode MS"/>
      <family val="3"/>
      <charset val="128"/>
    </font>
    <font>
      <sz val="8"/>
      <color indexed="8"/>
      <name val="Arial"/>
      <family val="2"/>
    </font>
    <font>
      <sz val="8"/>
      <color indexed="8"/>
      <name val="メイリオ"/>
      <family val="3"/>
      <charset val="128"/>
    </font>
    <font>
      <sz val="9"/>
      <color indexed="8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hair">
        <color theme="1" tint="0.499984740745262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59">
    <xf numFmtId="0" fontId="0" fillId="0" borderId="0" xfId="0"/>
    <xf numFmtId="0" fontId="9" fillId="0" borderId="0" xfId="0" applyFont="1" applyAlignment="1">
      <alignment vertical="center"/>
    </xf>
    <xf numFmtId="56" fontId="12" fillId="2" borderId="1" xfId="0" applyNumberFormat="1" applyFont="1" applyFill="1" applyBorder="1" applyAlignment="1">
      <alignment horizontal="center" vertical="center"/>
    </xf>
    <xf numFmtId="56" fontId="13" fillId="0" borderId="2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8" fontId="16" fillId="0" borderId="2" xfId="1" applyFont="1" applyFill="1" applyBorder="1" applyAlignment="1">
      <alignment vertical="center" shrinkToFit="1"/>
    </xf>
    <xf numFmtId="38" fontId="16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7" fillId="3" borderId="4" xfId="0" applyFont="1" applyFill="1" applyBorder="1" applyAlignment="1">
      <alignment horizontal="center" vertical="center"/>
    </xf>
    <xf numFmtId="38" fontId="15" fillId="3" borderId="1" xfId="1" applyFont="1" applyFill="1" applyBorder="1" applyAlignment="1">
      <alignment vertical="center" shrinkToFit="1"/>
    </xf>
    <xf numFmtId="38" fontId="15" fillId="0" borderId="0" xfId="0" applyNumberFormat="1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 shrinkToFit="1"/>
    </xf>
    <xf numFmtId="0" fontId="15" fillId="0" borderId="0" xfId="0" applyFont="1"/>
    <xf numFmtId="38" fontId="15" fillId="0" borderId="0" xfId="0" applyNumberFormat="1" applyFont="1" applyFill="1" applyAlignment="1">
      <alignment vertical="center" shrinkToFit="1"/>
    </xf>
    <xf numFmtId="0" fontId="20" fillId="0" borderId="0" xfId="0" applyFont="1" applyAlignment="1">
      <alignment vertical="center"/>
    </xf>
    <xf numFmtId="38" fontId="20" fillId="0" borderId="0" xfId="0" applyNumberFormat="1" applyFont="1" applyAlignment="1">
      <alignment vertical="center"/>
    </xf>
    <xf numFmtId="0" fontId="10" fillId="0" borderId="0" xfId="0" applyFont="1" applyAlignment="1"/>
    <xf numFmtId="0" fontId="9" fillId="0" borderId="0" xfId="0" applyFont="1" applyAlignment="1"/>
    <xf numFmtId="56" fontId="21" fillId="0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56" fontId="15" fillId="0" borderId="1" xfId="0" applyNumberFormat="1" applyFont="1" applyFill="1" applyBorder="1" applyAlignment="1">
      <alignment horizontal="center" vertical="center"/>
    </xf>
    <xf numFmtId="38" fontId="15" fillId="5" borderId="1" xfId="1" applyFont="1" applyFill="1" applyBorder="1" applyAlignment="1">
      <alignment vertical="center" shrinkToFit="1"/>
    </xf>
    <xf numFmtId="0" fontId="17" fillId="4" borderId="4" xfId="0" applyFont="1" applyFill="1" applyBorder="1" applyAlignment="1">
      <alignment horizontal="center" vertical="center"/>
    </xf>
    <xf numFmtId="38" fontId="15" fillId="4" borderId="1" xfId="1" applyFont="1" applyFill="1" applyBorder="1" applyAlignment="1">
      <alignment vertical="center" shrinkToFit="1"/>
    </xf>
    <xf numFmtId="0" fontId="17" fillId="0" borderId="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left" vertical="center"/>
    </xf>
    <xf numFmtId="38" fontId="15" fillId="0" borderId="7" xfId="1" applyFont="1" applyFill="1" applyBorder="1" applyAlignment="1">
      <alignment vertical="center" shrinkToFit="1"/>
    </xf>
    <xf numFmtId="38" fontId="15" fillId="0" borderId="8" xfId="1" applyFont="1" applyFill="1" applyBorder="1" applyAlignment="1">
      <alignment vertical="center" shrinkToFit="1"/>
    </xf>
    <xf numFmtId="38" fontId="15" fillId="0" borderId="9" xfId="1" applyFont="1" applyFill="1" applyBorder="1" applyAlignment="1">
      <alignment vertical="center" shrinkToFit="1"/>
    </xf>
    <xf numFmtId="0" fontId="15" fillId="0" borderId="10" xfId="0" applyFont="1" applyBorder="1" applyAlignment="1">
      <alignment vertical="center"/>
    </xf>
    <xf numFmtId="0" fontId="7" fillId="0" borderId="8" xfId="0" applyFont="1" applyFill="1" applyBorder="1" applyAlignment="1">
      <alignment horizontal="left" vertical="center"/>
    </xf>
    <xf numFmtId="0" fontId="15" fillId="0" borderId="8" xfId="0" applyFont="1" applyBorder="1" applyAlignment="1">
      <alignment vertical="center"/>
    </xf>
    <xf numFmtId="0" fontId="15" fillId="0" borderId="0" xfId="0" applyFont="1" applyAlignment="1">
      <alignment horizontal="right"/>
    </xf>
    <xf numFmtId="0" fontId="7" fillId="0" borderId="7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distributed" vertical="center"/>
    </xf>
    <xf numFmtId="0" fontId="24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textRotation="255"/>
    </xf>
    <xf numFmtId="0" fontId="17" fillId="3" borderId="3" xfId="0" applyFont="1" applyFill="1" applyBorder="1" applyAlignment="1">
      <alignment horizontal="center" vertical="center" textRotation="255"/>
    </xf>
    <xf numFmtId="0" fontId="17" fillId="4" borderId="1" xfId="0" applyFont="1" applyFill="1" applyBorder="1" applyAlignment="1">
      <alignment horizontal="center" vertical="center" textRotation="255"/>
    </xf>
    <xf numFmtId="0" fontId="17" fillId="4" borderId="3" xfId="0" applyFont="1" applyFill="1" applyBorder="1" applyAlignment="1">
      <alignment horizontal="center" vertical="center" textRotation="255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textRotation="255" shrinkToFit="1"/>
    </xf>
    <xf numFmtId="0" fontId="17" fillId="3" borderId="3" xfId="0" applyFont="1" applyFill="1" applyBorder="1" applyAlignment="1">
      <alignment horizontal="center" vertical="center" textRotation="255" shrinkToFit="1"/>
    </xf>
    <xf numFmtId="0" fontId="15" fillId="6" borderId="1" xfId="0" applyFont="1" applyFill="1" applyBorder="1" applyAlignment="1">
      <alignment horizontal="center" vertical="center" textRotation="255"/>
    </xf>
    <xf numFmtId="0" fontId="15" fillId="6" borderId="3" xfId="0" applyFont="1" applyFill="1" applyBorder="1" applyAlignment="1">
      <alignment horizontal="center" vertical="center" textRotation="255"/>
    </xf>
    <xf numFmtId="0" fontId="17" fillId="6" borderId="4" xfId="0" applyFont="1" applyFill="1" applyBorder="1" applyAlignment="1">
      <alignment horizontal="distributed" vertical="center"/>
    </xf>
    <xf numFmtId="0" fontId="17" fillId="6" borderId="1" xfId="0" applyFont="1" applyFill="1" applyBorder="1" applyAlignment="1">
      <alignment horizontal="distributed" vertical="center"/>
    </xf>
    <xf numFmtId="38" fontId="15" fillId="6" borderId="1" xfId="1" applyFont="1" applyFill="1" applyBorder="1" applyAlignment="1">
      <alignment vertical="center" shrinkToFit="1"/>
    </xf>
    <xf numFmtId="0" fontId="18" fillId="7" borderId="3" xfId="0" applyFont="1" applyFill="1" applyBorder="1" applyAlignment="1">
      <alignment horizontal="distributed" vertical="center"/>
    </xf>
    <xf numFmtId="0" fontId="18" fillId="7" borderId="5" xfId="0" applyFont="1" applyFill="1" applyBorder="1" applyAlignment="1">
      <alignment horizontal="distributed" vertical="center"/>
    </xf>
    <xf numFmtId="0" fontId="18" fillId="7" borderId="4" xfId="0" applyFont="1" applyFill="1" applyBorder="1" applyAlignment="1">
      <alignment horizontal="distributed" vertical="center"/>
    </xf>
    <xf numFmtId="38" fontId="18" fillId="7" borderId="1" xfId="0" applyNumberFormat="1" applyFont="1" applyFill="1" applyBorder="1" applyAlignment="1">
      <alignment vertical="center" shrinkToFi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 3" xfId="5"/>
  </cellStyles>
  <dxfs count="0"/>
  <tableStyles count="0" defaultTableStyle="TableStyleMedium2" defaultPivotStyle="PivotStyleLight16"/>
  <colors>
    <mruColors>
      <color rgb="FFFFCCFF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B52"/>
  <sheetViews>
    <sheetView showGridLines="0" tabSelected="1" zoomScaleNormal="100" zoomScaleSheetLayoutView="100" workbookViewId="0">
      <selection activeCell="E5" sqref="E5"/>
    </sheetView>
  </sheetViews>
  <sheetFormatPr defaultColWidth="9" defaultRowHeight="13.2"/>
  <cols>
    <col min="1" max="1" width="1.44140625" style="1" customWidth="1"/>
    <col min="2" max="3" width="3" style="1" customWidth="1"/>
    <col min="4" max="4" width="15.109375" style="1" customWidth="1"/>
    <col min="5" max="18" width="10.5546875" style="1" customWidth="1"/>
    <col min="19" max="19" width="10.21875" style="1" bestFit="1" customWidth="1"/>
    <col min="20" max="16384" width="9" style="1"/>
  </cols>
  <sheetData>
    <row r="1" spans="2:28" ht="14.4" customHeight="1">
      <c r="B1" s="18"/>
      <c r="C1" s="19"/>
      <c r="D1" s="19"/>
      <c r="E1" s="19"/>
      <c r="F1" s="19"/>
      <c r="G1" s="39" t="s">
        <v>43</v>
      </c>
      <c r="H1" s="39"/>
      <c r="I1" s="39"/>
      <c r="J1" s="39"/>
      <c r="K1" s="39"/>
      <c r="L1" s="39"/>
      <c r="M1" s="19"/>
      <c r="N1" s="19"/>
      <c r="O1" s="19"/>
      <c r="P1" s="35" t="s">
        <v>44</v>
      </c>
    </row>
    <row r="2" spans="2:28" ht="10.199999999999999" customHeight="1">
      <c r="B2" s="40"/>
      <c r="C2" s="40"/>
      <c r="D2" s="40"/>
      <c r="E2" s="2" t="s">
        <v>0</v>
      </c>
      <c r="F2" s="2" t="s">
        <v>1</v>
      </c>
      <c r="G2" s="2" t="s">
        <v>2</v>
      </c>
      <c r="H2" s="2" t="s">
        <v>3</v>
      </c>
      <c r="I2" s="2" t="s">
        <v>4</v>
      </c>
      <c r="J2" s="2" t="s">
        <v>5</v>
      </c>
      <c r="K2" s="2" t="s">
        <v>6</v>
      </c>
      <c r="L2" s="2" t="s">
        <v>7</v>
      </c>
      <c r="M2" s="2" t="s">
        <v>8</v>
      </c>
      <c r="N2" s="2" t="s">
        <v>9</v>
      </c>
      <c r="O2" s="2" t="s">
        <v>10</v>
      </c>
      <c r="P2" s="2" t="s">
        <v>11</v>
      </c>
      <c r="Q2" s="20" t="s">
        <v>41</v>
      </c>
      <c r="R2" s="21" t="s">
        <v>42</v>
      </c>
    </row>
    <row r="3" spans="2:28" ht="10.199999999999999" customHeight="1">
      <c r="B3" s="45" t="s">
        <v>47</v>
      </c>
      <c r="C3" s="46"/>
      <c r="D3" s="47"/>
      <c r="E3" s="22" t="s">
        <v>12</v>
      </c>
      <c r="F3" s="22" t="s">
        <v>12</v>
      </c>
      <c r="G3" s="22" t="s">
        <v>12</v>
      </c>
      <c r="H3" s="22" t="s">
        <v>12</v>
      </c>
      <c r="I3" s="22" t="s">
        <v>12</v>
      </c>
      <c r="J3" s="22" t="s">
        <v>12</v>
      </c>
      <c r="K3" s="22" t="s">
        <v>13</v>
      </c>
      <c r="L3" s="22" t="s">
        <v>13</v>
      </c>
      <c r="M3" s="22" t="s">
        <v>13</v>
      </c>
      <c r="N3" s="22" t="s">
        <v>13</v>
      </c>
      <c r="O3" s="22" t="s">
        <v>13</v>
      </c>
      <c r="P3" s="22" t="s">
        <v>13</v>
      </c>
      <c r="Q3" s="3"/>
      <c r="R3" s="4"/>
    </row>
    <row r="4" spans="2:28" s="5" customFormat="1" ht="10.199999999999999" customHeight="1">
      <c r="B4" s="38" t="s">
        <v>14</v>
      </c>
      <c r="C4" s="38"/>
      <c r="D4" s="38"/>
      <c r="E4" s="23">
        <v>10000000</v>
      </c>
      <c r="F4" s="23">
        <f>E44</f>
        <v>13000000</v>
      </c>
      <c r="G4" s="23">
        <f t="shared" ref="G4:P4" si="0">F44</f>
        <v>16000000</v>
      </c>
      <c r="H4" s="23">
        <f t="shared" si="0"/>
        <v>19000000</v>
      </c>
      <c r="I4" s="23">
        <f t="shared" si="0"/>
        <v>22000000</v>
      </c>
      <c r="J4" s="23">
        <f t="shared" si="0"/>
        <v>25000000</v>
      </c>
      <c r="K4" s="23">
        <f t="shared" si="0"/>
        <v>28000000</v>
      </c>
      <c r="L4" s="23">
        <f t="shared" si="0"/>
        <v>31000000</v>
      </c>
      <c r="M4" s="23">
        <f t="shared" si="0"/>
        <v>34000000</v>
      </c>
      <c r="N4" s="23">
        <f t="shared" si="0"/>
        <v>37000000</v>
      </c>
      <c r="O4" s="23">
        <f t="shared" si="0"/>
        <v>40000000</v>
      </c>
      <c r="P4" s="23">
        <f t="shared" si="0"/>
        <v>43000000</v>
      </c>
      <c r="Q4" s="6"/>
      <c r="R4" s="7"/>
      <c r="S4" s="8"/>
      <c r="T4" s="8"/>
      <c r="U4" s="8"/>
      <c r="V4" s="8"/>
      <c r="W4" s="8"/>
      <c r="X4" s="8"/>
      <c r="Y4" s="8"/>
      <c r="Z4" s="8"/>
      <c r="AA4" s="8"/>
      <c r="AB4" s="8"/>
    </row>
    <row r="5" spans="2:28" s="5" customFormat="1" ht="10.199999999999999" customHeight="1">
      <c r="B5" s="50" t="s">
        <v>15</v>
      </c>
      <c r="C5" s="41" t="s">
        <v>16</v>
      </c>
      <c r="D5" s="26" t="s">
        <v>17</v>
      </c>
      <c r="E5" s="29">
        <v>10000000</v>
      </c>
      <c r="F5" s="29">
        <v>10000000</v>
      </c>
      <c r="G5" s="29">
        <v>10000000</v>
      </c>
      <c r="H5" s="29">
        <v>10000000</v>
      </c>
      <c r="I5" s="29">
        <v>10000000</v>
      </c>
      <c r="J5" s="29">
        <v>10000000</v>
      </c>
      <c r="K5" s="29">
        <v>10000000</v>
      </c>
      <c r="L5" s="29">
        <v>10000000</v>
      </c>
      <c r="M5" s="29">
        <v>10000000</v>
      </c>
      <c r="N5" s="29">
        <v>10000000</v>
      </c>
      <c r="O5" s="29">
        <v>10000000</v>
      </c>
      <c r="P5" s="29">
        <v>10000000</v>
      </c>
      <c r="Q5" s="6">
        <f>SUM(E5:P5)</f>
        <v>120000000</v>
      </c>
      <c r="R5" s="7">
        <f>AVERAGE(E5:P5)</f>
        <v>10000000</v>
      </c>
      <c r="S5" s="8"/>
      <c r="T5" s="8"/>
      <c r="U5" s="8"/>
      <c r="V5" s="8"/>
      <c r="W5" s="8"/>
      <c r="X5" s="8"/>
      <c r="Y5" s="8"/>
      <c r="Z5" s="8"/>
      <c r="AA5" s="8"/>
      <c r="AB5" s="8"/>
    </row>
    <row r="6" spans="2:28" s="5" customFormat="1" ht="10.199999999999999" customHeight="1">
      <c r="B6" s="50"/>
      <c r="C6" s="41"/>
      <c r="D6" s="27" t="s">
        <v>18</v>
      </c>
      <c r="E6" s="30">
        <v>10000000</v>
      </c>
      <c r="F6" s="30">
        <v>10000000</v>
      </c>
      <c r="G6" s="30">
        <v>10000000</v>
      </c>
      <c r="H6" s="30">
        <v>10000000</v>
      </c>
      <c r="I6" s="30">
        <v>10000000</v>
      </c>
      <c r="J6" s="30">
        <v>10000000</v>
      </c>
      <c r="K6" s="30">
        <v>10000000</v>
      </c>
      <c r="L6" s="30">
        <v>10000000</v>
      </c>
      <c r="M6" s="30">
        <v>10000000</v>
      </c>
      <c r="N6" s="30">
        <v>10000000</v>
      </c>
      <c r="O6" s="30">
        <v>10000000</v>
      </c>
      <c r="P6" s="30">
        <v>10000000</v>
      </c>
      <c r="Q6" s="6">
        <f t="shared" ref="Q6:Q10" si="1">SUM(E6:P6)</f>
        <v>120000000</v>
      </c>
      <c r="R6" s="7">
        <f t="shared" ref="R6:R43" si="2">AVERAGE(E6:P6)</f>
        <v>10000000</v>
      </c>
      <c r="S6" s="8"/>
      <c r="T6" s="8"/>
      <c r="U6" s="8"/>
      <c r="V6" s="8"/>
      <c r="W6" s="8"/>
      <c r="X6" s="8"/>
      <c r="Y6" s="8"/>
      <c r="Z6" s="8"/>
      <c r="AA6" s="8"/>
      <c r="AB6" s="8"/>
    </row>
    <row r="7" spans="2:28" s="5" customFormat="1" ht="10.199999999999999" customHeight="1">
      <c r="B7" s="50"/>
      <c r="C7" s="41"/>
      <c r="D7" s="27" t="s">
        <v>19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6">
        <f t="shared" si="1"/>
        <v>0</v>
      </c>
      <c r="R7" s="7" t="e">
        <f t="shared" si="2"/>
        <v>#DIV/0!</v>
      </c>
      <c r="S7" s="8"/>
      <c r="T7" s="8"/>
      <c r="U7" s="8"/>
      <c r="V7" s="8"/>
      <c r="W7" s="8"/>
      <c r="X7" s="8"/>
      <c r="Y7" s="8"/>
      <c r="Z7" s="8"/>
      <c r="AA7" s="8"/>
      <c r="AB7" s="8"/>
    </row>
    <row r="8" spans="2:28" s="5" customFormat="1" ht="10.199999999999999" customHeight="1">
      <c r="B8" s="50"/>
      <c r="C8" s="41"/>
      <c r="D8" s="27" t="s">
        <v>20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6">
        <f t="shared" si="1"/>
        <v>0</v>
      </c>
      <c r="R8" s="7" t="e">
        <f t="shared" si="2"/>
        <v>#DIV/0!</v>
      </c>
      <c r="S8" s="8"/>
      <c r="T8" s="8"/>
      <c r="U8" s="8"/>
      <c r="V8" s="8"/>
      <c r="W8" s="8"/>
      <c r="X8" s="8"/>
      <c r="Y8" s="8"/>
      <c r="Z8" s="8"/>
      <c r="AA8" s="8"/>
      <c r="AB8" s="8"/>
    </row>
    <row r="9" spans="2:28" s="5" customFormat="1" ht="10.199999999999999" customHeight="1">
      <c r="B9" s="50"/>
      <c r="C9" s="41"/>
      <c r="D9" s="27" t="s">
        <v>21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6">
        <f t="shared" si="1"/>
        <v>0</v>
      </c>
      <c r="R9" s="7" t="e">
        <f t="shared" si="2"/>
        <v>#DIV/0!</v>
      </c>
      <c r="S9" s="8"/>
      <c r="T9" s="8"/>
      <c r="U9" s="8"/>
      <c r="V9" s="8"/>
      <c r="W9" s="8"/>
      <c r="X9" s="8"/>
      <c r="Y9" s="8"/>
      <c r="Z9" s="8"/>
      <c r="AA9" s="8"/>
      <c r="AB9" s="8"/>
    </row>
    <row r="10" spans="2:28" s="5" customFormat="1" ht="10.199999999999999" customHeight="1">
      <c r="B10" s="50"/>
      <c r="C10" s="41"/>
      <c r="D10" s="28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6">
        <f t="shared" si="1"/>
        <v>0</v>
      </c>
      <c r="R10" s="7" t="e">
        <f t="shared" si="2"/>
        <v>#DIV/0!</v>
      </c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2:28" s="5" customFormat="1" ht="10.199999999999999" customHeight="1">
      <c r="B11" s="50"/>
      <c r="C11" s="42"/>
      <c r="D11" s="9"/>
      <c r="E11" s="10">
        <f>SUM(E5:E10)</f>
        <v>20000000</v>
      </c>
      <c r="F11" s="10">
        <f t="shared" ref="F11:P11" si="3">SUM(F5:F10)</f>
        <v>20000000</v>
      </c>
      <c r="G11" s="10">
        <f t="shared" si="3"/>
        <v>20000000</v>
      </c>
      <c r="H11" s="10">
        <f t="shared" si="3"/>
        <v>20000000</v>
      </c>
      <c r="I11" s="10">
        <f t="shared" si="3"/>
        <v>20000000</v>
      </c>
      <c r="J11" s="10">
        <f t="shared" si="3"/>
        <v>20000000</v>
      </c>
      <c r="K11" s="10">
        <f t="shared" si="3"/>
        <v>20000000</v>
      </c>
      <c r="L11" s="10">
        <f t="shared" si="3"/>
        <v>20000000</v>
      </c>
      <c r="M11" s="10">
        <f t="shared" si="3"/>
        <v>20000000</v>
      </c>
      <c r="N11" s="10">
        <f t="shared" si="3"/>
        <v>20000000</v>
      </c>
      <c r="O11" s="10">
        <f t="shared" si="3"/>
        <v>20000000</v>
      </c>
      <c r="P11" s="10">
        <f t="shared" si="3"/>
        <v>20000000</v>
      </c>
      <c r="Q11" s="6">
        <f t="shared" ref="Q11:Q43" si="4">SUM(E11:P11)</f>
        <v>240000000</v>
      </c>
      <c r="R11" s="7">
        <f t="shared" si="2"/>
        <v>20000000</v>
      </c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2:28" s="5" customFormat="1" ht="10.199999999999999" customHeight="1">
      <c r="B12" s="50"/>
      <c r="C12" s="43" t="s">
        <v>22</v>
      </c>
      <c r="D12" s="26" t="s">
        <v>23</v>
      </c>
      <c r="E12" s="29">
        <v>7000000</v>
      </c>
      <c r="F12" s="29">
        <v>7000000</v>
      </c>
      <c r="G12" s="29">
        <v>7000000</v>
      </c>
      <c r="H12" s="29">
        <v>7000000</v>
      </c>
      <c r="I12" s="29">
        <v>7000000</v>
      </c>
      <c r="J12" s="29">
        <v>7000000</v>
      </c>
      <c r="K12" s="29">
        <v>7000000</v>
      </c>
      <c r="L12" s="29">
        <v>7000000</v>
      </c>
      <c r="M12" s="29">
        <v>7000000</v>
      </c>
      <c r="N12" s="29">
        <v>7000000</v>
      </c>
      <c r="O12" s="29">
        <v>7000000</v>
      </c>
      <c r="P12" s="29">
        <v>7000000</v>
      </c>
      <c r="Q12" s="6">
        <f t="shared" si="4"/>
        <v>84000000</v>
      </c>
      <c r="R12" s="7">
        <f t="shared" si="2"/>
        <v>7000000</v>
      </c>
      <c r="S12" s="11"/>
      <c r="T12" s="8"/>
      <c r="U12" s="8"/>
      <c r="V12" s="8"/>
      <c r="W12" s="8"/>
      <c r="X12" s="8"/>
      <c r="Y12" s="8"/>
      <c r="Z12" s="8"/>
      <c r="AA12" s="8"/>
      <c r="AB12" s="8"/>
    </row>
    <row r="13" spans="2:28" s="5" customFormat="1" ht="10.199999999999999" customHeight="1">
      <c r="B13" s="50"/>
      <c r="C13" s="43"/>
      <c r="D13" s="27" t="s">
        <v>24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6">
        <f t="shared" si="4"/>
        <v>0</v>
      </c>
      <c r="R13" s="7" t="e">
        <f t="shared" si="2"/>
        <v>#DIV/0!</v>
      </c>
      <c r="S13" s="11"/>
      <c r="T13" s="8"/>
      <c r="U13" s="8"/>
      <c r="V13" s="8"/>
      <c r="W13" s="8"/>
      <c r="X13" s="8"/>
      <c r="Y13" s="8"/>
      <c r="Z13" s="8"/>
      <c r="AA13" s="8"/>
      <c r="AB13" s="8"/>
    </row>
    <row r="14" spans="2:28" s="5" customFormat="1" ht="10.199999999999999" customHeight="1">
      <c r="B14" s="50"/>
      <c r="C14" s="43"/>
      <c r="D14" s="27" t="s">
        <v>25</v>
      </c>
      <c r="E14" s="30">
        <v>5000000</v>
      </c>
      <c r="F14" s="30">
        <v>5000000</v>
      </c>
      <c r="G14" s="30">
        <v>5000000</v>
      </c>
      <c r="H14" s="30">
        <v>5000000</v>
      </c>
      <c r="I14" s="30">
        <v>5000000</v>
      </c>
      <c r="J14" s="30">
        <v>5000000</v>
      </c>
      <c r="K14" s="30">
        <v>5000000</v>
      </c>
      <c r="L14" s="30">
        <v>5000000</v>
      </c>
      <c r="M14" s="30">
        <v>5000000</v>
      </c>
      <c r="N14" s="30">
        <v>5000000</v>
      </c>
      <c r="O14" s="30">
        <v>5000000</v>
      </c>
      <c r="P14" s="30">
        <v>5000000</v>
      </c>
      <c r="Q14" s="6">
        <f t="shared" si="4"/>
        <v>60000000</v>
      </c>
      <c r="R14" s="7">
        <f t="shared" si="2"/>
        <v>5000000</v>
      </c>
      <c r="S14" s="11"/>
      <c r="T14" s="8"/>
      <c r="U14" s="8"/>
      <c r="V14" s="8"/>
      <c r="W14" s="8"/>
      <c r="X14" s="8"/>
      <c r="Y14" s="8"/>
      <c r="Z14" s="8"/>
      <c r="AA14" s="8"/>
      <c r="AB14" s="8"/>
    </row>
    <row r="15" spans="2:28" s="5" customFormat="1" ht="10.199999999999999" customHeight="1">
      <c r="B15" s="50"/>
      <c r="C15" s="43"/>
      <c r="D15" s="27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6">
        <f t="shared" si="4"/>
        <v>0</v>
      </c>
      <c r="R15" s="7" t="e">
        <f t="shared" si="2"/>
        <v>#DIV/0!</v>
      </c>
      <c r="S15" s="11"/>
      <c r="T15" s="8"/>
      <c r="U15" s="8"/>
      <c r="V15" s="8"/>
      <c r="W15" s="8"/>
      <c r="X15" s="8"/>
      <c r="Y15" s="8"/>
      <c r="Z15" s="8"/>
      <c r="AA15" s="8"/>
      <c r="AB15" s="8"/>
    </row>
    <row r="16" spans="2:28" s="5" customFormat="1" ht="10.199999999999999" customHeight="1">
      <c r="B16" s="50"/>
      <c r="C16" s="43"/>
      <c r="D16" s="27" t="s">
        <v>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6">
        <f t="shared" si="4"/>
        <v>0</v>
      </c>
      <c r="R16" s="7" t="e">
        <f t="shared" si="2"/>
        <v>#DIV/0!</v>
      </c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2:28" s="5" customFormat="1" ht="10.199999999999999" customHeight="1">
      <c r="B17" s="50"/>
      <c r="C17" s="43"/>
      <c r="D17" s="27" t="s">
        <v>27</v>
      </c>
      <c r="E17" s="30">
        <v>3000000</v>
      </c>
      <c r="F17" s="30">
        <v>3000000</v>
      </c>
      <c r="G17" s="30">
        <v>3000000</v>
      </c>
      <c r="H17" s="30">
        <v>3000000</v>
      </c>
      <c r="I17" s="30">
        <v>3000000</v>
      </c>
      <c r="J17" s="30">
        <v>3000000</v>
      </c>
      <c r="K17" s="30">
        <v>3000000</v>
      </c>
      <c r="L17" s="30">
        <v>3000000</v>
      </c>
      <c r="M17" s="30">
        <v>3000000</v>
      </c>
      <c r="N17" s="30">
        <v>3000000</v>
      </c>
      <c r="O17" s="30">
        <v>3000000</v>
      </c>
      <c r="P17" s="30">
        <v>3000000</v>
      </c>
      <c r="Q17" s="6">
        <f t="shared" si="4"/>
        <v>36000000</v>
      </c>
      <c r="R17" s="7">
        <f t="shared" si="2"/>
        <v>3000000</v>
      </c>
      <c r="S17" s="8"/>
      <c r="T17" s="8"/>
      <c r="U17" s="8"/>
      <c r="V17" s="8"/>
      <c r="W17" s="8"/>
      <c r="X17" s="8"/>
      <c r="Y17" s="8"/>
      <c r="Z17" s="8"/>
      <c r="AA17" s="8"/>
      <c r="AB17" s="8"/>
    </row>
    <row r="18" spans="2:28" s="5" customFormat="1" ht="10.199999999999999" customHeight="1">
      <c r="B18" s="50"/>
      <c r="C18" s="43"/>
      <c r="D18" s="27" t="s">
        <v>28</v>
      </c>
      <c r="E18" s="30">
        <v>1000000</v>
      </c>
      <c r="F18" s="30">
        <v>1000000</v>
      </c>
      <c r="G18" s="30">
        <v>1000000</v>
      </c>
      <c r="H18" s="30">
        <v>1000000</v>
      </c>
      <c r="I18" s="30">
        <v>1000000</v>
      </c>
      <c r="J18" s="30">
        <v>1000000</v>
      </c>
      <c r="K18" s="30">
        <v>1000000</v>
      </c>
      <c r="L18" s="30">
        <v>1000000</v>
      </c>
      <c r="M18" s="30">
        <v>1000000</v>
      </c>
      <c r="N18" s="30">
        <v>1000000</v>
      </c>
      <c r="O18" s="30">
        <v>1000000</v>
      </c>
      <c r="P18" s="30">
        <v>1000000</v>
      </c>
      <c r="Q18" s="6">
        <f t="shared" si="4"/>
        <v>12000000</v>
      </c>
      <c r="R18" s="7">
        <f t="shared" si="2"/>
        <v>1000000</v>
      </c>
      <c r="S18" s="8"/>
      <c r="T18" s="8"/>
      <c r="U18" s="8"/>
      <c r="V18" s="8"/>
      <c r="W18" s="8"/>
      <c r="X18" s="8"/>
      <c r="Y18" s="8"/>
      <c r="Z18" s="8"/>
      <c r="AA18" s="8"/>
      <c r="AB18" s="8"/>
    </row>
    <row r="19" spans="2:28" s="5" customFormat="1" ht="10.199999999999999" customHeight="1">
      <c r="B19" s="50"/>
      <c r="C19" s="43"/>
      <c r="D19" s="27" t="s">
        <v>29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6">
        <f t="shared" si="4"/>
        <v>0</v>
      </c>
      <c r="R19" s="7" t="e">
        <f t="shared" si="2"/>
        <v>#DIV/0!</v>
      </c>
      <c r="S19" s="8"/>
      <c r="T19" s="8"/>
      <c r="U19" s="8"/>
      <c r="V19" s="8"/>
      <c r="W19" s="8"/>
      <c r="X19" s="8"/>
      <c r="Y19" s="8"/>
      <c r="Z19" s="8"/>
      <c r="AA19" s="8"/>
      <c r="AB19" s="8"/>
    </row>
    <row r="20" spans="2:28" s="5" customFormat="1" ht="10.199999999999999" customHeight="1">
      <c r="B20" s="50"/>
      <c r="C20" s="43"/>
      <c r="D20" s="32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6">
        <f t="shared" si="4"/>
        <v>0</v>
      </c>
      <c r="R20" s="7" t="e">
        <f t="shared" si="2"/>
        <v>#DIV/0!</v>
      </c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2:28" s="5" customFormat="1" ht="10.199999999999999" customHeight="1">
      <c r="B21" s="50"/>
      <c r="C21" s="43"/>
      <c r="D21" s="30" t="s">
        <v>30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6">
        <f t="shared" si="4"/>
        <v>0</v>
      </c>
      <c r="R21" s="7" t="e">
        <f t="shared" si="2"/>
        <v>#DIV/0!</v>
      </c>
      <c r="S21" s="8"/>
      <c r="T21" s="8"/>
      <c r="U21" s="8"/>
      <c r="V21" s="8"/>
      <c r="W21" s="8"/>
      <c r="X21" s="8"/>
      <c r="Y21" s="8"/>
      <c r="Z21" s="8"/>
      <c r="AA21" s="8"/>
      <c r="AB21" s="8"/>
    </row>
    <row r="22" spans="2:28" s="5" customFormat="1" ht="10.199999999999999" customHeight="1">
      <c r="B22" s="50"/>
      <c r="C22" s="43"/>
      <c r="D22" s="30" t="s">
        <v>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6">
        <f t="shared" si="4"/>
        <v>0</v>
      </c>
      <c r="R22" s="7" t="e">
        <f t="shared" si="2"/>
        <v>#DIV/0!</v>
      </c>
      <c r="S22" s="8"/>
      <c r="T22" s="8"/>
      <c r="U22" s="8"/>
      <c r="V22" s="8"/>
      <c r="W22" s="8"/>
      <c r="X22" s="8"/>
      <c r="Y22" s="8"/>
      <c r="Z22" s="8"/>
      <c r="AA22" s="8"/>
      <c r="AB22" s="8"/>
    </row>
    <row r="23" spans="2:28" s="5" customFormat="1" ht="10.199999999999999" customHeight="1">
      <c r="B23" s="50"/>
      <c r="C23" s="43"/>
      <c r="D23" s="30" t="s">
        <v>32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6">
        <f t="shared" si="4"/>
        <v>0</v>
      </c>
      <c r="R23" s="7" t="e">
        <f t="shared" si="2"/>
        <v>#DIV/0!</v>
      </c>
      <c r="S23" s="8"/>
      <c r="T23" s="8"/>
      <c r="U23" s="8"/>
      <c r="V23" s="8"/>
      <c r="W23" s="8"/>
      <c r="X23" s="8"/>
      <c r="Y23" s="8"/>
      <c r="Z23" s="8"/>
      <c r="AA23" s="8"/>
      <c r="AB23" s="8"/>
    </row>
    <row r="24" spans="2:28" s="5" customFormat="1" ht="10.199999999999999" customHeight="1">
      <c r="B24" s="50"/>
      <c r="C24" s="43"/>
      <c r="D24" s="30" t="s">
        <v>33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6">
        <f t="shared" si="4"/>
        <v>0</v>
      </c>
      <c r="R24" s="7" t="e">
        <f t="shared" si="2"/>
        <v>#DIV/0!</v>
      </c>
      <c r="S24" s="8"/>
      <c r="T24" s="8"/>
      <c r="U24" s="8"/>
      <c r="V24" s="8"/>
      <c r="W24" s="8"/>
      <c r="X24" s="8"/>
      <c r="Y24" s="8"/>
      <c r="Z24" s="8"/>
      <c r="AA24" s="8"/>
      <c r="AB24" s="8"/>
    </row>
    <row r="25" spans="2:28" s="5" customFormat="1" ht="10.199999999999999" customHeight="1">
      <c r="B25" s="50"/>
      <c r="C25" s="43"/>
      <c r="D25" s="28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6">
        <f t="shared" si="4"/>
        <v>0</v>
      </c>
      <c r="R25" s="7" t="e">
        <f t="shared" si="2"/>
        <v>#DIV/0!</v>
      </c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2:28" s="5" customFormat="1" ht="10.199999999999999" customHeight="1">
      <c r="B26" s="50"/>
      <c r="C26" s="44"/>
      <c r="D26" s="24"/>
      <c r="E26" s="25">
        <f t="shared" ref="E26:P26" si="5">SUM(E12:E25)</f>
        <v>16000000</v>
      </c>
      <c r="F26" s="25">
        <f t="shared" si="5"/>
        <v>16000000</v>
      </c>
      <c r="G26" s="25">
        <f t="shared" si="5"/>
        <v>16000000</v>
      </c>
      <c r="H26" s="25">
        <f t="shared" si="5"/>
        <v>16000000</v>
      </c>
      <c r="I26" s="25">
        <f t="shared" si="5"/>
        <v>16000000</v>
      </c>
      <c r="J26" s="25">
        <f t="shared" si="5"/>
        <v>16000000</v>
      </c>
      <c r="K26" s="25">
        <f t="shared" si="5"/>
        <v>16000000</v>
      </c>
      <c r="L26" s="25">
        <f t="shared" si="5"/>
        <v>16000000</v>
      </c>
      <c r="M26" s="25">
        <f t="shared" si="5"/>
        <v>16000000</v>
      </c>
      <c r="N26" s="25">
        <f t="shared" si="5"/>
        <v>16000000</v>
      </c>
      <c r="O26" s="25">
        <f t="shared" si="5"/>
        <v>16000000</v>
      </c>
      <c r="P26" s="25">
        <f t="shared" si="5"/>
        <v>16000000</v>
      </c>
      <c r="Q26" s="6">
        <f t="shared" si="4"/>
        <v>192000000</v>
      </c>
      <c r="R26" s="7">
        <f t="shared" si="2"/>
        <v>16000000</v>
      </c>
      <c r="S26" s="8"/>
      <c r="T26" s="8"/>
      <c r="U26" s="8"/>
      <c r="V26" s="8"/>
      <c r="W26" s="8"/>
      <c r="X26" s="8"/>
      <c r="Y26" s="8"/>
      <c r="Z26" s="8"/>
      <c r="AA26" s="8"/>
      <c r="AB26" s="8"/>
    </row>
    <row r="27" spans="2:28" s="5" customFormat="1" ht="10.199999999999999" customHeight="1">
      <c r="B27" s="51"/>
      <c r="C27" s="52"/>
      <c r="D27" s="53"/>
      <c r="E27" s="54">
        <f t="shared" ref="E27:P27" si="6">E11-E26</f>
        <v>4000000</v>
      </c>
      <c r="F27" s="54">
        <f t="shared" si="6"/>
        <v>4000000</v>
      </c>
      <c r="G27" s="54">
        <f t="shared" si="6"/>
        <v>4000000</v>
      </c>
      <c r="H27" s="54">
        <f t="shared" si="6"/>
        <v>4000000</v>
      </c>
      <c r="I27" s="54">
        <f t="shared" si="6"/>
        <v>4000000</v>
      </c>
      <c r="J27" s="54">
        <f t="shared" si="6"/>
        <v>4000000</v>
      </c>
      <c r="K27" s="54">
        <f t="shared" si="6"/>
        <v>4000000</v>
      </c>
      <c r="L27" s="54">
        <f t="shared" si="6"/>
        <v>4000000</v>
      </c>
      <c r="M27" s="54">
        <f t="shared" si="6"/>
        <v>4000000</v>
      </c>
      <c r="N27" s="54">
        <f t="shared" si="6"/>
        <v>4000000</v>
      </c>
      <c r="O27" s="54">
        <f t="shared" si="6"/>
        <v>4000000</v>
      </c>
      <c r="P27" s="54">
        <f t="shared" si="6"/>
        <v>4000000</v>
      </c>
      <c r="Q27" s="6">
        <f t="shared" si="4"/>
        <v>48000000</v>
      </c>
      <c r="R27" s="7">
        <f t="shared" si="2"/>
        <v>4000000</v>
      </c>
      <c r="S27" s="8"/>
      <c r="T27" s="8"/>
      <c r="U27" s="8"/>
      <c r="V27" s="8"/>
      <c r="W27" s="8"/>
      <c r="X27" s="8"/>
      <c r="Y27" s="8"/>
      <c r="Z27" s="8"/>
      <c r="AA27" s="8"/>
      <c r="AB27" s="8"/>
    </row>
    <row r="28" spans="2:28" s="5" customFormat="1" ht="10.199999999999999" customHeight="1">
      <c r="B28" s="50" t="s">
        <v>34</v>
      </c>
      <c r="C28" s="48" t="s">
        <v>16</v>
      </c>
      <c r="D28" s="36" t="s">
        <v>48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6">
        <f t="shared" si="4"/>
        <v>0</v>
      </c>
      <c r="R28" s="7" t="e">
        <f t="shared" si="2"/>
        <v>#DIV/0!</v>
      </c>
      <c r="S28" s="8"/>
      <c r="T28" s="8"/>
      <c r="U28" s="8"/>
      <c r="V28" s="8"/>
      <c r="W28" s="8"/>
      <c r="X28" s="8"/>
      <c r="Y28" s="8"/>
      <c r="Z28" s="8"/>
      <c r="AA28" s="8"/>
      <c r="AB28" s="8"/>
    </row>
    <row r="29" spans="2:28" s="5" customFormat="1" ht="10.199999999999999" customHeight="1">
      <c r="B29" s="50"/>
      <c r="C29" s="48"/>
      <c r="D29" s="33" t="s">
        <v>49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6">
        <f t="shared" si="4"/>
        <v>0</v>
      </c>
      <c r="R29" s="7" t="e">
        <f t="shared" si="2"/>
        <v>#DIV/0!</v>
      </c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2:28" s="5" customFormat="1" ht="10.199999999999999" customHeight="1">
      <c r="B30" s="50"/>
      <c r="C30" s="48"/>
      <c r="D30" s="37" t="s">
        <v>46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6">
        <f t="shared" si="4"/>
        <v>0</v>
      </c>
      <c r="R30" s="7" t="e">
        <f t="shared" si="2"/>
        <v>#DIV/0!</v>
      </c>
      <c r="S30" s="8"/>
      <c r="T30" s="8"/>
      <c r="U30" s="8"/>
      <c r="V30" s="8"/>
      <c r="W30" s="8"/>
      <c r="X30" s="8"/>
      <c r="Y30" s="8"/>
      <c r="Z30" s="8"/>
      <c r="AA30" s="8"/>
      <c r="AB30" s="8"/>
    </row>
    <row r="31" spans="2:28" s="5" customFormat="1" ht="10.199999999999999" customHeight="1">
      <c r="B31" s="50"/>
      <c r="C31" s="48"/>
      <c r="D31" s="27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6">
        <f t="shared" si="4"/>
        <v>0</v>
      </c>
      <c r="R31" s="7" t="e">
        <f t="shared" si="2"/>
        <v>#DIV/0!</v>
      </c>
      <c r="S31" s="8"/>
      <c r="T31" s="8"/>
      <c r="U31" s="8"/>
      <c r="V31" s="8"/>
      <c r="W31" s="8"/>
      <c r="X31" s="8"/>
      <c r="Y31" s="8"/>
      <c r="Z31" s="8"/>
      <c r="AA31" s="8"/>
      <c r="AB31" s="8"/>
    </row>
    <row r="32" spans="2:28" s="5" customFormat="1" ht="10.199999999999999" customHeight="1">
      <c r="B32" s="50"/>
      <c r="C32" s="48"/>
      <c r="D32" s="28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6">
        <f t="shared" si="4"/>
        <v>0</v>
      </c>
      <c r="R32" s="7" t="e">
        <f t="shared" si="2"/>
        <v>#DIV/0!</v>
      </c>
      <c r="T32" s="8"/>
      <c r="U32" s="8"/>
      <c r="V32" s="8"/>
      <c r="W32" s="8"/>
      <c r="X32" s="8"/>
      <c r="Y32" s="8"/>
      <c r="Z32" s="8"/>
      <c r="AA32" s="8"/>
      <c r="AB32" s="8"/>
    </row>
    <row r="33" spans="2:28" s="5" customFormat="1" ht="10.199999999999999" customHeight="1">
      <c r="B33" s="50"/>
      <c r="C33" s="49"/>
      <c r="D33" s="9"/>
      <c r="E33" s="10">
        <f t="shared" ref="E33:P33" si="7">SUM(E28:E32)</f>
        <v>0</v>
      </c>
      <c r="F33" s="10">
        <f>SUM(F28:F32)</f>
        <v>0</v>
      </c>
      <c r="G33" s="10">
        <f t="shared" si="7"/>
        <v>0</v>
      </c>
      <c r="H33" s="10">
        <f t="shared" si="7"/>
        <v>0</v>
      </c>
      <c r="I33" s="10">
        <f t="shared" si="7"/>
        <v>0</v>
      </c>
      <c r="J33" s="10">
        <f t="shared" si="7"/>
        <v>0</v>
      </c>
      <c r="K33" s="10">
        <f t="shared" si="7"/>
        <v>0</v>
      </c>
      <c r="L33" s="10">
        <f t="shared" si="7"/>
        <v>0</v>
      </c>
      <c r="M33" s="10">
        <f t="shared" si="7"/>
        <v>0</v>
      </c>
      <c r="N33" s="10">
        <f t="shared" si="7"/>
        <v>0</v>
      </c>
      <c r="O33" s="10">
        <f t="shared" si="7"/>
        <v>0</v>
      </c>
      <c r="P33" s="10">
        <f t="shared" si="7"/>
        <v>0</v>
      </c>
      <c r="Q33" s="6">
        <f t="shared" si="4"/>
        <v>0</v>
      </c>
      <c r="R33" s="7">
        <f t="shared" si="2"/>
        <v>0</v>
      </c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2:28" s="5" customFormat="1" ht="10.199999999999999" customHeight="1">
      <c r="B34" s="50"/>
      <c r="C34" s="43" t="s">
        <v>22</v>
      </c>
      <c r="D34" s="26" t="s">
        <v>35</v>
      </c>
      <c r="E34" s="29">
        <v>1000000</v>
      </c>
      <c r="F34" s="29">
        <v>1000000</v>
      </c>
      <c r="G34" s="29">
        <v>1000000</v>
      </c>
      <c r="H34" s="29">
        <v>1000000</v>
      </c>
      <c r="I34" s="29">
        <v>1000000</v>
      </c>
      <c r="J34" s="29">
        <v>1000000</v>
      </c>
      <c r="K34" s="29">
        <v>1000000</v>
      </c>
      <c r="L34" s="29">
        <v>1000000</v>
      </c>
      <c r="M34" s="29">
        <v>1000000</v>
      </c>
      <c r="N34" s="29">
        <v>1000000</v>
      </c>
      <c r="O34" s="29">
        <v>1000000</v>
      </c>
      <c r="P34" s="29">
        <v>1000000</v>
      </c>
      <c r="Q34" s="6">
        <f t="shared" si="4"/>
        <v>12000000</v>
      </c>
      <c r="R34" s="7">
        <f t="shared" si="2"/>
        <v>1000000</v>
      </c>
      <c r="S34" s="8"/>
      <c r="T34" s="8"/>
      <c r="U34" s="8"/>
      <c r="V34" s="8"/>
      <c r="W34" s="8"/>
      <c r="X34" s="8"/>
      <c r="Y34" s="8"/>
      <c r="Z34" s="8"/>
      <c r="AA34" s="8"/>
      <c r="AB34" s="8"/>
    </row>
    <row r="35" spans="2:28" s="5" customFormat="1" ht="10.199999999999999" customHeight="1">
      <c r="B35" s="50"/>
      <c r="C35" s="43"/>
      <c r="D35" s="27" t="s">
        <v>36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6">
        <f t="shared" si="4"/>
        <v>0</v>
      </c>
      <c r="R35" s="7" t="e">
        <f t="shared" si="2"/>
        <v>#DIV/0!</v>
      </c>
      <c r="S35" s="8"/>
      <c r="T35" s="8"/>
      <c r="U35" s="8"/>
      <c r="V35" s="8"/>
      <c r="W35" s="8"/>
      <c r="X35" s="8"/>
      <c r="Y35" s="8"/>
      <c r="Z35" s="8"/>
      <c r="AA35" s="8"/>
      <c r="AB35" s="8"/>
    </row>
    <row r="36" spans="2:28" s="5" customFormat="1" ht="10.199999999999999" customHeight="1">
      <c r="B36" s="50"/>
      <c r="C36" s="43"/>
      <c r="D36" s="27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6">
        <f t="shared" si="4"/>
        <v>0</v>
      </c>
      <c r="R36" s="7" t="e">
        <f t="shared" si="2"/>
        <v>#DIV/0!</v>
      </c>
      <c r="S36" s="8"/>
      <c r="T36" s="8"/>
      <c r="U36" s="8"/>
      <c r="V36" s="8"/>
      <c r="W36" s="8"/>
      <c r="X36" s="8"/>
      <c r="Y36" s="8"/>
      <c r="Z36" s="8"/>
      <c r="AA36" s="8"/>
      <c r="AB36" s="8"/>
    </row>
    <row r="37" spans="2:28" s="5" customFormat="1" ht="10.199999999999999" customHeight="1">
      <c r="B37" s="50"/>
      <c r="C37" s="43"/>
      <c r="D37" s="34" t="s">
        <v>37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6">
        <f t="shared" si="4"/>
        <v>0</v>
      </c>
      <c r="R37" s="7" t="e">
        <f t="shared" si="2"/>
        <v>#DIV/0!</v>
      </c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2:28" s="5" customFormat="1" ht="10.199999999999999" customHeight="1">
      <c r="B38" s="50"/>
      <c r="C38" s="43"/>
      <c r="D38" s="27" t="s">
        <v>38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6">
        <f t="shared" si="4"/>
        <v>0</v>
      </c>
      <c r="R38" s="7" t="e">
        <f t="shared" si="2"/>
        <v>#DIV/0!</v>
      </c>
      <c r="S38" s="8"/>
      <c r="T38" s="8"/>
      <c r="U38" s="8"/>
      <c r="V38" s="8"/>
      <c r="W38" s="8"/>
      <c r="X38" s="8"/>
      <c r="Y38" s="8"/>
      <c r="Z38" s="8"/>
      <c r="AA38" s="8"/>
      <c r="AB38" s="8"/>
    </row>
    <row r="39" spans="2:28" s="5" customFormat="1" ht="10.199999999999999" customHeight="1">
      <c r="B39" s="50"/>
      <c r="C39" s="43"/>
      <c r="D39" s="27" t="s">
        <v>39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6">
        <f t="shared" si="4"/>
        <v>0</v>
      </c>
      <c r="R39" s="7" t="e">
        <f t="shared" si="2"/>
        <v>#DIV/0!</v>
      </c>
      <c r="S39" s="8"/>
      <c r="T39" s="8"/>
      <c r="U39" s="8"/>
      <c r="V39" s="8"/>
      <c r="W39" s="8"/>
      <c r="X39" s="8"/>
      <c r="Y39" s="8"/>
      <c r="Z39" s="8"/>
      <c r="AA39" s="8"/>
      <c r="AB39" s="8"/>
    </row>
    <row r="40" spans="2:28" s="5" customFormat="1" ht="10.199999999999999" customHeight="1">
      <c r="B40" s="50"/>
      <c r="C40" s="43"/>
      <c r="D40" s="28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6">
        <f t="shared" si="4"/>
        <v>0</v>
      </c>
      <c r="R40" s="7" t="e">
        <f t="shared" si="2"/>
        <v>#DIV/0!</v>
      </c>
      <c r="S40" s="8"/>
      <c r="T40" s="8"/>
      <c r="U40" s="8"/>
      <c r="V40" s="8"/>
      <c r="W40" s="8"/>
      <c r="X40" s="8"/>
      <c r="Y40" s="8"/>
      <c r="Z40" s="8"/>
      <c r="AA40" s="8"/>
      <c r="AB40" s="8"/>
    </row>
    <row r="41" spans="2:28" s="5" customFormat="1" ht="10.199999999999999" customHeight="1">
      <c r="B41" s="50"/>
      <c r="C41" s="44"/>
      <c r="D41" s="24"/>
      <c r="E41" s="25">
        <f t="shared" ref="E41:P41" si="8">SUM(E34:E40)</f>
        <v>1000000</v>
      </c>
      <c r="F41" s="25">
        <f t="shared" si="8"/>
        <v>1000000</v>
      </c>
      <c r="G41" s="25">
        <f t="shared" si="8"/>
        <v>1000000</v>
      </c>
      <c r="H41" s="25">
        <f t="shared" si="8"/>
        <v>1000000</v>
      </c>
      <c r="I41" s="25">
        <f t="shared" si="8"/>
        <v>1000000</v>
      </c>
      <c r="J41" s="25">
        <f t="shared" si="8"/>
        <v>1000000</v>
      </c>
      <c r="K41" s="25">
        <f t="shared" si="8"/>
        <v>1000000</v>
      </c>
      <c r="L41" s="25">
        <f t="shared" si="8"/>
        <v>1000000</v>
      </c>
      <c r="M41" s="25">
        <f t="shared" si="8"/>
        <v>1000000</v>
      </c>
      <c r="N41" s="25">
        <f t="shared" si="8"/>
        <v>1000000</v>
      </c>
      <c r="O41" s="25">
        <f t="shared" si="8"/>
        <v>1000000</v>
      </c>
      <c r="P41" s="25">
        <f t="shared" si="8"/>
        <v>1000000</v>
      </c>
      <c r="Q41" s="6">
        <f t="shared" si="4"/>
        <v>12000000</v>
      </c>
      <c r="R41" s="7">
        <f t="shared" si="2"/>
        <v>1000000</v>
      </c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2:28" s="5" customFormat="1" ht="10.199999999999999" customHeight="1">
      <c r="B42" s="51"/>
      <c r="C42" s="52"/>
      <c r="D42" s="53"/>
      <c r="E42" s="54">
        <f t="shared" ref="E42:P42" si="9">E33-E41</f>
        <v>-1000000</v>
      </c>
      <c r="F42" s="54">
        <f t="shared" si="9"/>
        <v>-1000000</v>
      </c>
      <c r="G42" s="54">
        <f t="shared" si="9"/>
        <v>-1000000</v>
      </c>
      <c r="H42" s="54">
        <f t="shared" si="9"/>
        <v>-1000000</v>
      </c>
      <c r="I42" s="54">
        <f t="shared" si="9"/>
        <v>-1000000</v>
      </c>
      <c r="J42" s="54">
        <f t="shared" si="9"/>
        <v>-1000000</v>
      </c>
      <c r="K42" s="54">
        <f t="shared" si="9"/>
        <v>-1000000</v>
      </c>
      <c r="L42" s="54">
        <f t="shared" si="9"/>
        <v>-1000000</v>
      </c>
      <c r="M42" s="54">
        <f t="shared" si="9"/>
        <v>-1000000</v>
      </c>
      <c r="N42" s="54">
        <f t="shared" si="9"/>
        <v>-1000000</v>
      </c>
      <c r="O42" s="54">
        <f t="shared" si="9"/>
        <v>-1000000</v>
      </c>
      <c r="P42" s="54">
        <f t="shared" si="9"/>
        <v>-1000000</v>
      </c>
      <c r="Q42" s="6">
        <f t="shared" si="4"/>
        <v>-12000000</v>
      </c>
      <c r="R42" s="7">
        <f t="shared" si="2"/>
        <v>-1000000</v>
      </c>
      <c r="S42" s="8"/>
      <c r="T42" s="8"/>
      <c r="U42" s="8"/>
      <c r="V42" s="8"/>
      <c r="W42" s="8"/>
      <c r="X42" s="8"/>
      <c r="Y42" s="8"/>
      <c r="Z42" s="8"/>
      <c r="AA42" s="8"/>
      <c r="AB42" s="8"/>
    </row>
    <row r="43" spans="2:28" s="5" customFormat="1" ht="10.199999999999999" customHeight="1">
      <c r="B43" s="55" t="s">
        <v>45</v>
      </c>
      <c r="C43" s="56"/>
      <c r="D43" s="57"/>
      <c r="E43" s="58">
        <f t="shared" ref="E43:P43" si="10">E27+E42</f>
        <v>3000000</v>
      </c>
      <c r="F43" s="58">
        <f t="shared" si="10"/>
        <v>3000000</v>
      </c>
      <c r="G43" s="58">
        <f t="shared" si="10"/>
        <v>3000000</v>
      </c>
      <c r="H43" s="58">
        <f t="shared" si="10"/>
        <v>3000000</v>
      </c>
      <c r="I43" s="58">
        <f t="shared" si="10"/>
        <v>3000000</v>
      </c>
      <c r="J43" s="58">
        <f t="shared" si="10"/>
        <v>3000000</v>
      </c>
      <c r="K43" s="58">
        <f t="shared" si="10"/>
        <v>3000000</v>
      </c>
      <c r="L43" s="58">
        <f t="shared" si="10"/>
        <v>3000000</v>
      </c>
      <c r="M43" s="58">
        <f t="shared" si="10"/>
        <v>3000000</v>
      </c>
      <c r="N43" s="58">
        <f t="shared" si="10"/>
        <v>3000000</v>
      </c>
      <c r="O43" s="58">
        <f t="shared" si="10"/>
        <v>3000000</v>
      </c>
      <c r="P43" s="58">
        <f t="shared" si="10"/>
        <v>3000000</v>
      </c>
      <c r="Q43" s="6">
        <f t="shared" si="4"/>
        <v>36000000</v>
      </c>
      <c r="R43" s="7">
        <f t="shared" si="2"/>
        <v>3000000</v>
      </c>
      <c r="S43" s="8"/>
      <c r="T43" s="8"/>
      <c r="U43" s="8"/>
      <c r="V43" s="8"/>
      <c r="W43" s="8"/>
      <c r="X43" s="8"/>
      <c r="Y43" s="8"/>
      <c r="Z43" s="8"/>
      <c r="AA43" s="8"/>
      <c r="AB43" s="8"/>
    </row>
    <row r="44" spans="2:28" s="5" customFormat="1" ht="10.199999999999999" customHeight="1">
      <c r="B44" s="38" t="s">
        <v>40</v>
      </c>
      <c r="C44" s="38"/>
      <c r="D44" s="38"/>
      <c r="E44" s="23">
        <f t="shared" ref="E44:P44" si="11">E4+E43</f>
        <v>13000000</v>
      </c>
      <c r="F44" s="23">
        <f t="shared" si="11"/>
        <v>16000000</v>
      </c>
      <c r="G44" s="23">
        <f t="shared" si="11"/>
        <v>19000000</v>
      </c>
      <c r="H44" s="23">
        <f t="shared" si="11"/>
        <v>22000000</v>
      </c>
      <c r="I44" s="23">
        <f t="shared" si="11"/>
        <v>25000000</v>
      </c>
      <c r="J44" s="23">
        <f t="shared" si="11"/>
        <v>28000000</v>
      </c>
      <c r="K44" s="23">
        <f t="shared" si="11"/>
        <v>31000000</v>
      </c>
      <c r="L44" s="23">
        <f t="shared" si="11"/>
        <v>34000000</v>
      </c>
      <c r="M44" s="23">
        <f t="shared" si="11"/>
        <v>37000000</v>
      </c>
      <c r="N44" s="23">
        <f t="shared" si="11"/>
        <v>40000000</v>
      </c>
      <c r="O44" s="23">
        <f t="shared" si="11"/>
        <v>43000000</v>
      </c>
      <c r="P44" s="23">
        <f t="shared" si="11"/>
        <v>46000000</v>
      </c>
      <c r="Q44" s="6"/>
      <c r="R44" s="7"/>
      <c r="S44" s="8"/>
      <c r="T44" s="8"/>
      <c r="U44" s="8"/>
      <c r="V44" s="8"/>
      <c r="W44" s="8"/>
      <c r="X44" s="8"/>
      <c r="Y44" s="8"/>
      <c r="Z44" s="8"/>
      <c r="AA44" s="8"/>
      <c r="AB44" s="8"/>
    </row>
    <row r="45" spans="2:28" s="5" customFormat="1" ht="14.25" customHeight="1">
      <c r="C45" s="12"/>
      <c r="D45" s="12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</row>
    <row r="46" spans="2:28" s="5" customFormat="1" ht="14.25" customHeight="1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5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</row>
    <row r="47" spans="2:28" s="5" customFormat="1" ht="15.9" customHeight="1">
      <c r="C47" s="12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</row>
    <row r="48" spans="2:28" s="5" customFormat="1" ht="15.9" customHeight="1"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3:17" ht="15.9" customHeight="1">
      <c r="C49" s="16"/>
      <c r="Q49" s="16"/>
    </row>
    <row r="50" spans="3:17" ht="15.9" customHeight="1">
      <c r="C50" s="16"/>
      <c r="E50" s="16"/>
      <c r="F50" s="16"/>
      <c r="G50" s="16"/>
      <c r="H50" s="16"/>
      <c r="I50" s="16"/>
      <c r="J50" s="16"/>
      <c r="M50" s="17"/>
      <c r="N50" s="17"/>
      <c r="O50" s="17"/>
      <c r="P50" s="17"/>
      <c r="Q50" s="16"/>
    </row>
    <row r="51" spans="3:17" ht="15.9" customHeight="1">
      <c r="E51" s="16"/>
      <c r="F51" s="16"/>
      <c r="G51" s="16"/>
      <c r="H51" s="16"/>
      <c r="I51" s="16"/>
      <c r="J51" s="16"/>
      <c r="L51" s="17"/>
      <c r="M51" s="17"/>
      <c r="N51" s="17"/>
      <c r="O51" s="17"/>
      <c r="P51" s="17"/>
    </row>
    <row r="52" spans="3:17" ht="15.9" customHeight="1"/>
  </sheetData>
  <mergeCells count="14">
    <mergeCell ref="B44:D44"/>
    <mergeCell ref="G1:L1"/>
    <mergeCell ref="B2:D2"/>
    <mergeCell ref="B4:D4"/>
    <mergeCell ref="B5:B27"/>
    <mergeCell ref="C5:C11"/>
    <mergeCell ref="C12:C26"/>
    <mergeCell ref="C27:D27"/>
    <mergeCell ref="B3:D3"/>
    <mergeCell ref="B28:B42"/>
    <mergeCell ref="C28:C33"/>
    <mergeCell ref="C34:C41"/>
    <mergeCell ref="C42:D42"/>
    <mergeCell ref="B43:D43"/>
  </mergeCells>
  <phoneticPr fontId="3"/>
  <printOptions horizontalCentered="1" verticalCentered="1"/>
  <pageMargins left="0.23" right="0.27" top="0.27" bottom="0.47" header="0.55000000000000004" footer="0.17"/>
  <pageSetup paperSize="9" scale="85" orientation="landscape" r:id="rId1"/>
  <headerFooter alignWithMargins="0"/>
  <ignoredErrors>
    <ignoredError sqref="E1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資金繰り表</vt:lpstr>
      <vt:lpstr>資金繰り表!Print_Area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野口 功治</dc:creator>
  <cp:lastModifiedBy>野口 功治</cp:lastModifiedBy>
  <cp:lastPrinted>2017-07-07T05:30:09Z</cp:lastPrinted>
  <dcterms:created xsi:type="dcterms:W3CDTF">2017-07-07T01:45:36Z</dcterms:created>
  <dcterms:modified xsi:type="dcterms:W3CDTF">2017-07-07T05:43:34Z</dcterms:modified>
</cp:coreProperties>
</file>